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Users\Admin\OneDrive\SkillsSA Admin\IT\Website\"/>
    </mc:Choice>
  </mc:AlternateContent>
  <xr:revisionPtr revIDLastSave="0" documentId="13_ncr:1_{AAA87F05-37B4-4770-AB24-A18B55A21CCA}" xr6:coauthVersionLast="45" xr6:coauthVersionMax="45" xr10:uidLastSave="{00000000-0000-0000-0000-000000000000}"/>
  <bookViews>
    <workbookView xWindow="2616" yWindow="2616" windowWidth="17280" windowHeight="8964" xr2:uid="{36FCE5C8-79C4-46C5-AC7F-EBA6E8F26524}"/>
  </bookViews>
  <sheets>
    <sheet name="Fee Calculator" sheetId="1" r:id="rId1"/>
    <sheet name="Schedule" sheetId="2" r:id="rId2"/>
  </sheets>
  <definedNames>
    <definedName name="page3" localSheetId="1">Schedule!#REF!</definedName>
    <definedName name="page4" localSheetId="1">Schedule!$A$98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1" i="1" l="1"/>
  <c r="F11" i="1"/>
  <c r="E11" i="1"/>
  <c r="B60" i="2" l="1"/>
  <c r="A70" i="2" l="1"/>
  <c r="B30" i="2"/>
  <c r="F15" i="1" l="1"/>
  <c r="B32" i="2" s="1"/>
  <c r="B58" i="2" s="1"/>
</calcChain>
</file>

<file path=xl/sharedStrings.xml><?xml version="1.0" encoding="utf-8"?>
<sst xmlns="http://schemas.openxmlformats.org/spreadsheetml/2006/main" count="71" uniqueCount="70">
  <si>
    <t>Get a Quick Quote</t>
  </si>
  <si>
    <t>Your Gross Annual Payroll (rands)</t>
  </si>
  <si>
    <t>Suite of products</t>
  </si>
  <si>
    <t>First Level</t>
  </si>
  <si>
    <t>Second Level</t>
  </si>
  <si>
    <t>Third Level</t>
  </si>
  <si>
    <t>Monthly Fee (rands)</t>
  </si>
  <si>
    <t>Pick Your Level</t>
  </si>
  <si>
    <t>Monthly Fee Excluding VAT</t>
  </si>
  <si>
    <t>The Schedule</t>
  </si>
  <si>
    <t>Please complete this Schedule sheet and the debit order authorization below.</t>
  </si>
  <si>
    <t>Business name:</t>
  </si>
  <si>
    <t>Trading as (if applicable):</t>
  </si>
  <si>
    <t>Business registration number:</t>
  </si>
  <si>
    <t>Authorised business representative:</t>
  </si>
  <si>
    <t>Business representative ID number:</t>
  </si>
  <si>
    <t>Position held in business:</t>
  </si>
  <si>
    <t>Cellphone number:</t>
  </si>
  <si>
    <t>Business address:</t>
  </si>
  <si>
    <t>Province:</t>
  </si>
  <si>
    <t>Telephone number:</t>
  </si>
  <si>
    <t>Email address:</t>
  </si>
  <si>
    <t>Sector (industry):</t>
  </si>
  <si>
    <t>VAT number:</t>
  </si>
  <si>
    <t>Accountant name and number:</t>
  </si>
  <si>
    <t>Number of employees (including executive directors):</t>
  </si>
  <si>
    <t>SDL number:</t>
  </si>
  <si>
    <t>Annual payroll estimate:</t>
  </si>
  <si>
    <t>Additional information/comments:</t>
  </si>
  <si>
    <t>Affiliate code:</t>
  </si>
  <si>
    <t>The plan you selected and your quote is set out below (You will find the details of each plan on our Annexure A).</t>
  </si>
  <si>
    <t>Plan selected</t>
  </si>
  <si>
    <t>Monthly fee Quoted</t>
  </si>
  <si>
    <t>Accountholder’s name:</t>
  </si>
  <si>
    <t>Bank:</t>
  </si>
  <si>
    <t>Account number:</t>
  </si>
  <si>
    <t>Branch code:</t>
  </si>
  <si>
    <t>Account type (Current/Savings/Transmission):</t>
  </si>
  <si>
    <t>Debit Order Authorisation</t>
  </si>
  <si>
    <t>Monthly service fee</t>
  </si>
  <si>
    <t>Once-off administration fee</t>
  </si>
  <si>
    <t>Authority to debit the following bank account with the amounts specified below:</t>
  </si>
  <si>
    <t>Name:</t>
  </si>
  <si>
    <t>Abbreviated name:</t>
  </si>
  <si>
    <t>Contact number:</t>
  </si>
  <si>
    <t>Address:</t>
  </si>
  <si>
    <t>SkillsSA (Pty) Limited</t>
  </si>
  <si>
    <t>SkillsSA</t>
  </si>
  <si>
    <t>Unit 5, Zip Print House, 14 Kommetjie Road, Fish Hoek, 7975</t>
  </si>
  <si>
    <t>0834173225</t>
  </si>
  <si>
    <t>I/We hereby authorise you to issue and deliver payment instructions to your Banker for collection against my/our above-mentioned account at my/our above-mentioned Bank (or any other bank or branch to which I/we may transfer my/our account) on condition that the sum of such payment instructions will never exceed my/our obligations as agreed to in the Agreement and commencing on and continuing until this Authority and Mandate are terminated by me/us by giving you one calendar’s month notice in writing.</t>
  </si>
  <si>
    <t>The individual payment instructions so authorised to be issued must be issued and delivered monthly (on the first day of every month).</t>
  </si>
  <si>
    <t>In the event that the payment day falls on a Sunday, or recognised South African public holiday, the payment day will automatically be the very next ordinary business day.</t>
  </si>
  <si>
    <t>I/We understand that the withdrawals hereby authorised will be processed through a computerized system provided by the South African Banks. I also understand that details of each debit order will be printed on my bank statement. This statement reference must contain a number, which must be included in the said payment instruction and if provided to SkillsSA should enable SkillsSA to identify your agreement. This number must be added to this form in “The Agreement reference” field below, before the issuing of any payment instruction.</t>
  </si>
  <si>
    <t>I/We acknowledge that all payment instructions issued by you shall be treated by my/our abovementioned Bank as if the instructions have been issued by me/us personally.</t>
  </si>
  <si>
    <t>I/We acknowledge that if the amount of the debit order is changed to an amount lower than the original amount (due to insufficient funds or any other reason) and/or if the reference name of the payment is changed, then SkillsSA (Pty) Ltd may debit from the account listed, on any date it may decide at its own discretion, to settle the amount owed to SkillsSA (Pty) Ltd for any reason whatsoever.</t>
  </si>
  <si>
    <t>B. Mandate</t>
  </si>
  <si>
    <t>A. Authority</t>
  </si>
  <si>
    <t>I/We agree that although this Authority and Mandate may be cancelled by me/us, such cancellation will not cancel the Agreement. I/We shall not be entitled to any refund of amounts which you have withdrawn while this Authority was in force, if such amounts were legally owing to you.</t>
  </si>
  <si>
    <t>C. Cancellation</t>
  </si>
  <si>
    <t>I/We acknowledge that this Authority may be ceded or assigned to a third party if the Agreement is also ceded or assigned to that third party, but in the absence of a written assignment of the Agreement, this Authority and Mandate may not be assigned to any third party.</t>
  </si>
  <si>
    <t>D. Assignment</t>
  </si>
  <si>
    <t>The Agreement Reference (FOR OFFICE USE ONLY, DO NOT COMPLETE):</t>
  </si>
  <si>
    <t>Signed at ____________________on this _____day of ________________</t>
  </si>
  <si>
    <t>Signature: ______________________</t>
  </si>
  <si>
    <t xml:space="preserve">This signed Authority and Mandate refers to our contract to our contract dated: </t>
  </si>
  <si>
    <t>In favour of the following beneficiary:</t>
  </si>
  <si>
    <t>Do you wish to proceed with the above quote? You can download our contract below.</t>
  </si>
  <si>
    <t>Date of first debit</t>
  </si>
  <si>
    <t>Date of first debit (please capture)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</si>
</sst>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quot;R&quot;\ #,##0.00"/>
    <numFmt numFmtId="166" formatCode="[$R-430]#,##0.00"/>
    <numFmt numFmtId="167" formatCode="[$-F800]dddd\,\ mmmm\ dd\,\ yyyy"/>
    <numFmt numFmtId="168" formatCode="[$-409]d\-mmm\-yy;@"/>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Calibri"/>
      <family val="2"/>
    </font>
    <font>
      <sz val="10"/>
      <color theme="1"/>
      <name val="Verdana"/>
      <family val="2"/>
    </font>
    <font>
      <b/>
      <sz val="10"/>
      <color theme="1"/>
      <name val="Arial Narrow"/>
      <family val="2"/>
    </font>
    <font>
      <sz val="12"/>
      <color theme="1"/>
      <name val="Arial Narrow"/>
      <family val="2"/>
    </font>
    <font>
      <sz val="12"/>
      <color theme="1"/>
      <name val="Verdana"/>
      <family val="2"/>
    </font>
    <font>
      <sz val="11"/>
      <color theme="1"/>
      <name val="Verdana"/>
      <family val="2"/>
    </font>
    <font>
      <b/>
      <sz val="12"/>
      <color theme="1"/>
      <name val="Verdana"/>
      <family val="2"/>
    </font>
    <font>
      <b/>
      <sz val="14"/>
      <color theme="0"/>
      <name val="Verdana"/>
      <family val="2"/>
    </font>
    <font>
      <i/>
      <sz val="12"/>
      <color theme="1"/>
      <name val="Verdana"/>
      <family val="2"/>
    </font>
    <font>
      <b/>
      <sz val="14"/>
      <color theme="0"/>
      <name val="Calibri"/>
      <family val="2"/>
      <scheme val="minor"/>
    </font>
    <font>
      <sz val="11"/>
      <color theme="8" tint="-0.499984740745262"/>
      <name val="Calibri"/>
      <family val="2"/>
      <scheme val="minor"/>
    </font>
    <font>
      <sz val="10"/>
      <color theme="8" tint="-0.499984740745262"/>
      <name val="Verdana"/>
      <family val="2"/>
    </font>
  </fonts>
  <fills count="6">
    <fill>
      <patternFill patternType="none"/>
    </fill>
    <fill>
      <patternFill patternType="gray125"/>
    </fill>
    <fill>
      <patternFill patternType="solid">
        <fgColor theme="4" tint="-0.249977111117893"/>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7999816888943144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8" tint="-0.249977111117893"/>
      </left>
      <right style="thick">
        <color theme="8" tint="-0.249977111117893"/>
      </right>
      <top style="thick">
        <color theme="8" tint="-0.249977111117893"/>
      </top>
      <bottom style="thick">
        <color theme="8" tint="-0.249977111117893"/>
      </bottom>
      <diagonal/>
    </border>
    <border>
      <left/>
      <right/>
      <top style="thick">
        <color theme="8" tint="-0.249977111117893"/>
      </top>
      <bottom/>
      <diagonal/>
    </border>
    <border>
      <left/>
      <right/>
      <top/>
      <bottom style="thick">
        <color theme="8" tint="-0.249977111117893"/>
      </bottom>
      <diagonal/>
    </border>
    <border>
      <left style="thick">
        <color theme="8" tint="-0.249977111117893"/>
      </left>
      <right style="thick">
        <color theme="8" tint="-0.249977111117893"/>
      </right>
      <top/>
      <bottom style="thick">
        <color theme="8" tint="-0.249977111117893"/>
      </bottom>
      <diagonal/>
    </border>
    <border>
      <left style="thick">
        <color theme="8" tint="-0.249977111117893"/>
      </left>
      <right/>
      <top/>
      <bottom/>
      <diagonal/>
    </border>
    <border>
      <left style="thick">
        <color theme="8" tint="-0.249977111117893"/>
      </left>
      <right/>
      <top/>
      <bottom style="thick">
        <color theme="8" tint="-0.249977111117893"/>
      </bottom>
      <diagonal/>
    </border>
    <border>
      <left/>
      <right style="thick">
        <color theme="8" tint="-0.249977111117893"/>
      </right>
      <top/>
      <bottom/>
      <diagonal/>
    </border>
    <border>
      <left style="thick">
        <color theme="8" tint="-0.249977111117893"/>
      </left>
      <right/>
      <top style="thick">
        <color theme="8" tint="-0.249977111117893"/>
      </top>
      <bottom/>
      <diagonal/>
    </border>
  </borders>
  <cellStyleXfs count="2">
    <xf numFmtId="0" fontId="0" fillId="0" borderId="0"/>
    <xf numFmtId="164" fontId="1" fillId="0" borderId="0" applyFont="0" applyFill="0" applyBorder="0" applyAlignment="0" applyProtection="0"/>
  </cellStyleXfs>
  <cellXfs count="59">
    <xf numFmtId="0" fontId="0" fillId="0" borderId="0" xfId="0"/>
    <xf numFmtId="0" fontId="7" fillId="0" borderId="0" xfId="0" applyFont="1"/>
    <xf numFmtId="0" fontId="6" fillId="0" borderId="0" xfId="0" applyFont="1" applyAlignment="1">
      <alignment vertical="center"/>
    </xf>
    <xf numFmtId="0" fontId="8" fillId="0" borderId="0" xfId="0" applyFont="1" applyAlignment="1">
      <alignment vertical="center"/>
    </xf>
    <xf numFmtId="0" fontId="9" fillId="0" borderId="0" xfId="0" applyFont="1"/>
    <xf numFmtId="0" fontId="9" fillId="0" borderId="4" xfId="0" applyFont="1" applyBorder="1"/>
    <xf numFmtId="166" fontId="9" fillId="0" borderId="3" xfId="1" applyNumberFormat="1" applyFont="1" applyBorder="1" applyAlignment="1">
      <alignment horizontal="center"/>
    </xf>
    <xf numFmtId="0" fontId="10" fillId="0" borderId="0" xfId="0" applyFont="1"/>
    <xf numFmtId="0" fontId="8" fillId="0" borderId="0" xfId="0" applyFont="1"/>
    <xf numFmtId="0" fontId="8" fillId="0" borderId="3" xfId="0" applyFont="1" applyBorder="1" applyAlignment="1">
      <alignment vertical="center" wrapText="1"/>
    </xf>
    <xf numFmtId="0" fontId="8" fillId="0" borderId="0" xfId="0" applyFont="1" applyAlignment="1">
      <alignment vertical="center" wrapText="1"/>
    </xf>
    <xf numFmtId="166" fontId="8" fillId="0" borderId="3" xfId="1" applyNumberFormat="1" applyFont="1" applyBorder="1" applyAlignment="1">
      <alignment horizontal="center"/>
    </xf>
    <xf numFmtId="0" fontId="8" fillId="0" borderId="4" xfId="0" applyFont="1" applyBorder="1"/>
    <xf numFmtId="0" fontId="5" fillId="0" borderId="0" xfId="0" applyFont="1" applyAlignment="1">
      <alignment horizontal="justify" vertical="center"/>
    </xf>
    <xf numFmtId="0" fontId="9" fillId="0" borderId="0" xfId="0" applyFont="1" applyAlignment="1">
      <alignment horizontal="justify"/>
    </xf>
    <xf numFmtId="0" fontId="8" fillId="0" borderId="0" xfId="0" applyFont="1" applyAlignment="1">
      <alignment horizontal="justify" vertical="center"/>
    </xf>
    <xf numFmtId="0" fontId="8" fillId="0" borderId="0" xfId="0" applyFont="1" applyAlignment="1">
      <alignment horizontal="justify"/>
    </xf>
    <xf numFmtId="0" fontId="10" fillId="0" borderId="0" xfId="0" applyFont="1" applyAlignment="1">
      <alignment vertical="center"/>
    </xf>
    <xf numFmtId="0" fontId="8" fillId="0" borderId="0" xfId="0" applyFont="1" applyAlignment="1">
      <alignment horizontal="justify" vertical="center" wrapText="1"/>
    </xf>
    <xf numFmtId="0" fontId="8" fillId="0" borderId="0" xfId="0" applyFont="1" applyAlignment="1">
      <alignment horizontal="justify" wrapText="1"/>
    </xf>
    <xf numFmtId="0" fontId="8" fillId="0" borderId="1" xfId="0" applyFont="1" applyBorder="1" applyAlignment="1">
      <alignment vertical="center" wrapText="1"/>
    </xf>
    <xf numFmtId="0" fontId="8" fillId="0" borderId="3" xfId="0" applyFont="1" applyBorder="1" applyAlignment="1">
      <alignment horizontal="center"/>
    </xf>
    <xf numFmtId="0" fontId="9" fillId="0" borderId="0" xfId="0" applyFont="1" applyBorder="1"/>
    <xf numFmtId="167" fontId="8" fillId="0" borderId="3" xfId="0" applyNumberFormat="1" applyFont="1" applyBorder="1" applyAlignment="1">
      <alignment horizontal="justify" vertical="center" wrapText="1"/>
    </xf>
    <xf numFmtId="166" fontId="8" fillId="0" borderId="0" xfId="1" applyNumberFormat="1" applyFont="1" applyBorder="1" applyAlignment="1">
      <alignment horizontal="center"/>
    </xf>
    <xf numFmtId="0" fontId="8" fillId="0" borderId="3" xfId="0" applyFont="1" applyBorder="1"/>
    <xf numFmtId="0" fontId="8" fillId="0" borderId="3" xfId="0" quotePrefix="1" applyFont="1" applyBorder="1"/>
    <xf numFmtId="0" fontId="8" fillId="0" borderId="3" xfId="0" applyFont="1" applyBorder="1" applyAlignment="1">
      <alignment wrapText="1"/>
    </xf>
    <xf numFmtId="0" fontId="10" fillId="0" borderId="2" xfId="0" applyFont="1" applyBorder="1" applyAlignment="1">
      <alignment vertical="center" wrapText="1"/>
    </xf>
    <xf numFmtId="0" fontId="12" fillId="0" borderId="0" xfId="0" applyFont="1" applyAlignment="1">
      <alignment horizontal="center" vertical="center"/>
    </xf>
    <xf numFmtId="0" fontId="0" fillId="3" borderId="0" xfId="0" applyFill="1"/>
    <xf numFmtId="0" fontId="2" fillId="3" borderId="0" xfId="0" applyFont="1" applyFill="1"/>
    <xf numFmtId="0" fontId="13" fillId="3" borderId="0" xfId="0" applyFont="1" applyFill="1"/>
    <xf numFmtId="0" fontId="0" fillId="4" borderId="0" xfId="0" applyFill="1"/>
    <xf numFmtId="0" fontId="3" fillId="4" borderId="0" xfId="0" applyFont="1" applyFill="1"/>
    <xf numFmtId="0" fontId="4" fillId="3" borderId="0" xfId="0" applyFont="1" applyFill="1" applyAlignment="1">
      <alignment horizontal="center" vertical="center" wrapText="1"/>
    </xf>
    <xf numFmtId="0" fontId="4" fillId="3" borderId="0" xfId="0" applyFont="1" applyFill="1" applyBorder="1" applyAlignment="1">
      <alignment vertical="center" wrapText="1"/>
    </xf>
    <xf numFmtId="0" fontId="0" fillId="4" borderId="5" xfId="0" applyFill="1" applyBorder="1"/>
    <xf numFmtId="0" fontId="0" fillId="0" borderId="7" xfId="0" applyBorder="1"/>
    <xf numFmtId="0" fontId="0" fillId="4" borderId="9" xfId="0" applyFill="1" applyBorder="1"/>
    <xf numFmtId="0" fontId="0" fillId="4" borderId="7" xfId="0" applyFill="1" applyBorder="1"/>
    <xf numFmtId="0" fontId="0" fillId="4" borderId="4" xfId="0" applyFill="1" applyBorder="1" applyAlignment="1">
      <alignment horizontal="center"/>
    </xf>
    <xf numFmtId="0" fontId="0" fillId="4" borderId="4" xfId="0" applyFill="1" applyBorder="1"/>
    <xf numFmtId="0" fontId="0" fillId="4" borderId="0" xfId="0" applyFill="1" applyBorder="1"/>
    <xf numFmtId="0" fontId="0" fillId="2" borderId="0" xfId="0" applyFill="1"/>
    <xf numFmtId="0" fontId="14" fillId="5" borderId="10" xfId="0" applyFont="1" applyFill="1" applyBorder="1" applyAlignment="1">
      <alignment horizontal="center"/>
    </xf>
    <xf numFmtId="165" fontId="15" fillId="5" borderId="6" xfId="0" applyNumberFormat="1" applyFont="1" applyFill="1" applyBorder="1" applyAlignment="1" applyProtection="1">
      <alignment horizontal="right" vertical="center" wrapText="1"/>
      <protection hidden="1"/>
    </xf>
    <xf numFmtId="165" fontId="15" fillId="5" borderId="8" xfId="0" applyNumberFormat="1" applyFont="1" applyFill="1" applyBorder="1" applyAlignment="1" applyProtection="1">
      <alignment horizontal="right" vertical="center" wrapText="1"/>
      <protection hidden="1"/>
    </xf>
    <xf numFmtId="165" fontId="14" fillId="5" borderId="10" xfId="0" applyNumberFormat="1" applyFont="1" applyFill="1" applyBorder="1"/>
    <xf numFmtId="165" fontId="14" fillId="5" borderId="3" xfId="1" applyNumberFormat="1" applyFont="1" applyFill="1" applyBorder="1"/>
    <xf numFmtId="168" fontId="8" fillId="0" borderId="3" xfId="1" applyNumberFormat="1" applyFont="1" applyBorder="1" applyAlignment="1">
      <alignment horizontal="center"/>
    </xf>
    <xf numFmtId="0" fontId="4" fillId="3" borderId="0" xfId="0" applyFont="1" applyFill="1" applyAlignment="1">
      <alignment horizontal="center" vertical="center" wrapText="1"/>
    </xf>
    <xf numFmtId="0" fontId="8" fillId="0" borderId="0" xfId="0" applyFont="1" applyAlignment="1">
      <alignment horizontal="justify" vertical="center"/>
    </xf>
    <xf numFmtId="0" fontId="8" fillId="0" borderId="0" xfId="0" applyFont="1" applyAlignment="1">
      <alignment horizontal="left" wrapText="1"/>
    </xf>
    <xf numFmtId="0" fontId="8" fillId="0" borderId="0" xfId="0" applyFont="1" applyAlignment="1">
      <alignment horizontal="justify" vertical="center" wrapText="1"/>
    </xf>
    <xf numFmtId="0" fontId="11" fillId="2" borderId="0" xfId="0" applyFont="1" applyFill="1" applyAlignment="1">
      <alignment horizontal="center" vertical="center"/>
    </xf>
    <xf numFmtId="0" fontId="12" fillId="0" borderId="0" xfId="0" applyFont="1" applyAlignment="1">
      <alignment horizontal="center" vertical="center"/>
    </xf>
    <xf numFmtId="0" fontId="8" fillId="0" borderId="0" xfId="0" applyFont="1" applyBorder="1" applyAlignment="1">
      <alignment horizontal="left" vertical="center" wrapText="1"/>
    </xf>
    <xf numFmtId="0" fontId="11" fillId="2" borderId="0" xfId="0" applyFont="1" applyFill="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1685925</xdr:colOff>
      <xdr:row>0</xdr:row>
      <xdr:rowOff>66675</xdr:rowOff>
    </xdr:from>
    <xdr:to>
      <xdr:col>1</xdr:col>
      <xdr:colOff>1066800</xdr:colOff>
      <xdr:row>3</xdr:row>
      <xdr:rowOff>85725</xdr:rowOff>
    </xdr:to>
    <xdr:pic>
      <xdr:nvPicPr>
        <xdr:cNvPr id="2" name="Picture 1">
          <a:extLst>
            <a:ext uri="{FF2B5EF4-FFF2-40B4-BE49-F238E27FC236}">
              <a16:creationId xmlns:a16="http://schemas.microsoft.com/office/drawing/2014/main" id="{02D35480-3205-4539-B678-CB01D13B9F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5925" y="66675"/>
          <a:ext cx="3124200" cy="5905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DB767-F885-4A9E-AAF2-EF49D3A30194}">
  <dimension ref="D3:H18"/>
  <sheetViews>
    <sheetView showGridLines="0" tabSelected="1" workbookViewId="0"/>
  </sheetViews>
  <sheetFormatPr defaultRowHeight="14.4" x14ac:dyDescent="0.3"/>
  <cols>
    <col min="4" max="4" width="30" customWidth="1"/>
    <col min="5" max="7" width="15.6640625" customWidth="1"/>
  </cols>
  <sheetData>
    <row r="3" spans="4:8" x14ac:dyDescent="0.3">
      <c r="D3" s="30"/>
      <c r="E3" s="30"/>
      <c r="F3" s="30"/>
      <c r="G3" s="30"/>
    </row>
    <row r="4" spans="4:8" ht="18" x14ac:dyDescent="0.35">
      <c r="D4" s="32" t="s">
        <v>0</v>
      </c>
      <c r="E4" s="31"/>
      <c r="F4" s="31"/>
      <c r="G4" s="31"/>
    </row>
    <row r="5" spans="4:8" ht="15" thickBot="1" x14ac:dyDescent="0.35">
      <c r="D5" s="33"/>
      <c r="E5" s="33"/>
      <c r="F5" s="33"/>
      <c r="G5" s="33"/>
    </row>
    <row r="6" spans="4:8" ht="15.6" thickTop="1" thickBot="1" x14ac:dyDescent="0.35">
      <c r="D6" s="31" t="s">
        <v>1</v>
      </c>
      <c r="E6" s="33"/>
      <c r="F6" s="49">
        <v>0</v>
      </c>
      <c r="G6" s="43"/>
    </row>
    <row r="7" spans="4:8" ht="15" thickTop="1" x14ac:dyDescent="0.3">
      <c r="D7" s="34"/>
      <c r="E7" s="33"/>
      <c r="F7" s="42"/>
      <c r="G7" s="33"/>
    </row>
    <row r="8" spans="4:8" x14ac:dyDescent="0.3">
      <c r="D8" s="30"/>
      <c r="E8" s="51" t="s">
        <v>2</v>
      </c>
      <c r="F8" s="51"/>
      <c r="G8" s="51"/>
    </row>
    <row r="9" spans="4:8" x14ac:dyDescent="0.3">
      <c r="D9" s="30"/>
      <c r="E9" s="35" t="s">
        <v>3</v>
      </c>
      <c r="F9" s="35" t="s">
        <v>4</v>
      </c>
      <c r="G9" s="35" t="s">
        <v>5</v>
      </c>
    </row>
    <row r="10" spans="4:8" ht="15" thickBot="1" x14ac:dyDescent="0.35">
      <c r="D10" s="33"/>
      <c r="E10" s="37"/>
      <c r="F10" s="37"/>
      <c r="G10" s="37"/>
    </row>
    <row r="11" spans="4:8" ht="15.6" thickTop="1" thickBot="1" x14ac:dyDescent="0.35">
      <c r="D11" s="36" t="s">
        <v>6</v>
      </c>
      <c r="E11" s="46">
        <f>IF(F6=0,0,MAX(400,F6*0.0001))</f>
        <v>0</v>
      </c>
      <c r="F11" s="46">
        <f>IF(F6=0,0,MAX(500,F6*0.00012))</f>
        <v>0</v>
      </c>
      <c r="G11" s="47">
        <f>IF(F6=0,0,MAX(600,F6*0.00014))</f>
        <v>0</v>
      </c>
      <c r="H11" s="38"/>
    </row>
    <row r="12" spans="4:8" ht="15.6" thickTop="1" thickBot="1" x14ac:dyDescent="0.35">
      <c r="D12" s="34"/>
      <c r="E12" s="33"/>
      <c r="F12" s="33"/>
      <c r="G12" s="33"/>
    </row>
    <row r="13" spans="4:8" ht="15.6" thickTop="1" thickBot="1" x14ac:dyDescent="0.35">
      <c r="D13" s="31" t="s">
        <v>7</v>
      </c>
      <c r="E13" s="39"/>
      <c r="F13" s="45" t="s">
        <v>3</v>
      </c>
      <c r="G13" s="40"/>
    </row>
    <row r="14" spans="4:8" ht="15.6" thickTop="1" thickBot="1" x14ac:dyDescent="0.35">
      <c r="D14" s="34"/>
      <c r="E14" s="33"/>
      <c r="F14" s="41"/>
      <c r="G14" s="33"/>
    </row>
    <row r="15" spans="4:8" ht="15.6" thickTop="1" thickBot="1" x14ac:dyDescent="0.35">
      <c r="D15" s="31" t="s">
        <v>8</v>
      </c>
      <c r="E15" s="33"/>
      <c r="F15" s="48">
        <f>IF(F13="First Level",E11,IF(F13="Second Level",F11,IF(F13="Third Level",G11,0)))</f>
        <v>0</v>
      </c>
      <c r="G15" s="40"/>
    </row>
    <row r="16" spans="4:8" ht="15" thickTop="1" x14ac:dyDescent="0.3">
      <c r="D16" s="33"/>
      <c r="E16" s="33"/>
      <c r="F16" s="42"/>
      <c r="G16" s="33"/>
    </row>
    <row r="17" spans="4:7" x14ac:dyDescent="0.3">
      <c r="D17" s="31" t="s">
        <v>67</v>
      </c>
      <c r="E17" s="30"/>
      <c r="F17" s="30"/>
      <c r="G17" s="30"/>
    </row>
    <row r="18" spans="4:7" x14ac:dyDescent="0.3">
      <c r="D18" s="33"/>
      <c r="E18" s="33"/>
      <c r="F18" s="33"/>
      <c r="G18" s="33"/>
    </row>
  </sheetData>
  <protectedRanges>
    <protectedRange sqref="F13" name="Range2"/>
    <protectedRange sqref="F6" name="Range1"/>
  </protectedRanges>
  <mergeCells count="1">
    <mergeCell ref="E8:G8"/>
  </mergeCells>
  <dataValidations count="1">
    <dataValidation type="list" allowBlank="1" showInputMessage="1" showErrorMessage="1" sqref="F13:F14" xr:uid="{4FAA4853-309C-436F-A2DE-136451FE9E63}">
      <formula1>"First Level, Second Level, Third Level"</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6BC64-2744-49BD-B4E7-A20FEF1CA6A9}">
  <dimension ref="A1:B105"/>
  <sheetViews>
    <sheetView showGridLines="0" workbookViewId="0"/>
  </sheetViews>
  <sheetFormatPr defaultRowHeight="14.4" x14ac:dyDescent="0.3"/>
  <cols>
    <col min="1" max="1" width="56.109375" customWidth="1"/>
    <col min="2" max="2" width="36.44140625" customWidth="1"/>
  </cols>
  <sheetData>
    <row r="1" spans="1:2" x14ac:dyDescent="0.3">
      <c r="A1" s="44"/>
      <c r="B1" s="44"/>
    </row>
    <row r="2" spans="1:2" x14ac:dyDescent="0.3">
      <c r="A2" s="44"/>
      <c r="B2" s="44"/>
    </row>
    <row r="3" spans="1:2" x14ac:dyDescent="0.3">
      <c r="A3" s="44"/>
      <c r="B3" s="44"/>
    </row>
    <row r="4" spans="1:2" x14ac:dyDescent="0.3">
      <c r="A4" s="44"/>
      <c r="B4" s="44"/>
    </row>
    <row r="5" spans="1:2" ht="17.399999999999999" x14ac:dyDescent="0.3">
      <c r="A5" s="55" t="s">
        <v>9</v>
      </c>
      <c r="B5" s="55"/>
    </row>
    <row r="6" spans="1:2" ht="16.2" x14ac:dyDescent="0.3">
      <c r="A6" s="56" t="s">
        <v>10</v>
      </c>
      <c r="B6" s="56"/>
    </row>
    <row r="7" spans="1:2" ht="16.2" x14ac:dyDescent="0.3">
      <c r="A7" s="29"/>
      <c r="B7" s="29"/>
    </row>
    <row r="8" spans="1:2" ht="6" customHeight="1" thickBot="1" x14ac:dyDescent="0.35">
      <c r="A8" s="3"/>
      <c r="B8" s="8"/>
    </row>
    <row r="9" spans="1:2" ht="17.399999999999999" thickTop="1" thickBot="1" x14ac:dyDescent="0.35">
      <c r="A9" s="9" t="s">
        <v>11</v>
      </c>
      <c r="B9" s="9"/>
    </row>
    <row r="10" spans="1:2" ht="17.399999999999999" thickTop="1" thickBot="1" x14ac:dyDescent="0.35">
      <c r="A10" s="9" t="s">
        <v>12</v>
      </c>
      <c r="B10" s="9"/>
    </row>
    <row r="11" spans="1:2" ht="17.399999999999999" thickTop="1" thickBot="1" x14ac:dyDescent="0.35">
      <c r="A11" s="9" t="s">
        <v>13</v>
      </c>
      <c r="B11" s="9"/>
    </row>
    <row r="12" spans="1:2" ht="17.399999999999999" thickTop="1" thickBot="1" x14ac:dyDescent="0.35">
      <c r="A12" s="9" t="s">
        <v>14</v>
      </c>
      <c r="B12" s="9"/>
    </row>
    <row r="13" spans="1:2" ht="17.399999999999999" thickTop="1" thickBot="1" x14ac:dyDescent="0.35">
      <c r="A13" s="9" t="s">
        <v>15</v>
      </c>
      <c r="B13" s="9"/>
    </row>
    <row r="14" spans="1:2" ht="17.399999999999999" thickTop="1" thickBot="1" x14ac:dyDescent="0.35">
      <c r="A14" s="9" t="s">
        <v>16</v>
      </c>
      <c r="B14" s="9"/>
    </row>
    <row r="15" spans="1:2" ht="17.399999999999999" thickTop="1" thickBot="1" x14ac:dyDescent="0.35">
      <c r="A15" s="9" t="s">
        <v>17</v>
      </c>
      <c r="B15" s="9"/>
    </row>
    <row r="16" spans="1:2" ht="45.75" customHeight="1" thickTop="1" thickBot="1" x14ac:dyDescent="0.35">
      <c r="A16" s="9" t="s">
        <v>18</v>
      </c>
      <c r="B16" s="9"/>
    </row>
    <row r="17" spans="1:2" ht="17.399999999999999" thickTop="1" thickBot="1" x14ac:dyDescent="0.35">
      <c r="A17" s="9" t="s">
        <v>19</v>
      </c>
      <c r="B17" s="9"/>
    </row>
    <row r="18" spans="1:2" ht="17.399999999999999" thickTop="1" thickBot="1" x14ac:dyDescent="0.35">
      <c r="A18" s="9" t="s">
        <v>20</v>
      </c>
      <c r="B18" s="9"/>
    </row>
    <row r="19" spans="1:2" ht="17.399999999999999" thickTop="1" thickBot="1" x14ac:dyDescent="0.35">
      <c r="A19" s="9" t="s">
        <v>21</v>
      </c>
      <c r="B19" s="9"/>
    </row>
    <row r="20" spans="1:2" ht="17.399999999999999" thickTop="1" thickBot="1" x14ac:dyDescent="0.35">
      <c r="A20" s="9" t="s">
        <v>22</v>
      </c>
      <c r="B20" s="9"/>
    </row>
    <row r="21" spans="1:2" ht="17.399999999999999" thickTop="1" thickBot="1" x14ac:dyDescent="0.35">
      <c r="A21" s="9" t="s">
        <v>23</v>
      </c>
      <c r="B21" s="9"/>
    </row>
    <row r="22" spans="1:2" ht="17.399999999999999" thickTop="1" thickBot="1" x14ac:dyDescent="0.35">
      <c r="A22" s="9" t="s">
        <v>24</v>
      </c>
      <c r="B22" s="9"/>
    </row>
    <row r="23" spans="1:2" ht="33.6" thickTop="1" thickBot="1" x14ac:dyDescent="0.35">
      <c r="A23" s="9" t="s">
        <v>25</v>
      </c>
      <c r="B23" s="9"/>
    </row>
    <row r="24" spans="1:2" ht="17.399999999999999" thickTop="1" thickBot="1" x14ac:dyDescent="0.35">
      <c r="A24" s="9" t="s">
        <v>26</v>
      </c>
      <c r="B24" s="9"/>
    </row>
    <row r="25" spans="1:2" ht="17.399999999999999" thickTop="1" thickBot="1" x14ac:dyDescent="0.35">
      <c r="A25" s="9" t="s">
        <v>27</v>
      </c>
      <c r="B25" s="9"/>
    </row>
    <row r="26" spans="1:2" ht="17.399999999999999" thickTop="1" thickBot="1" x14ac:dyDescent="0.35">
      <c r="A26" s="9" t="s">
        <v>28</v>
      </c>
      <c r="B26" s="9"/>
    </row>
    <row r="27" spans="1:2" ht="17.399999999999999" thickTop="1" thickBot="1" x14ac:dyDescent="0.35">
      <c r="A27" s="9" t="s">
        <v>29</v>
      </c>
      <c r="B27" s="9"/>
    </row>
    <row r="28" spans="1:2" ht="35.25" customHeight="1" thickTop="1" x14ac:dyDescent="0.3">
      <c r="A28" s="57" t="s">
        <v>30</v>
      </c>
      <c r="B28" s="57"/>
    </row>
    <row r="29" spans="1:2" ht="16.8" thickBot="1" x14ac:dyDescent="0.35">
      <c r="A29" s="8"/>
      <c r="B29" s="8"/>
    </row>
    <row r="30" spans="1:2" ht="17.399999999999999" thickTop="1" thickBot="1" x14ac:dyDescent="0.35">
      <c r="A30" s="10" t="s">
        <v>31</v>
      </c>
      <c r="B30" s="21" t="str">
        <f>'Fee Calculator'!F13</f>
        <v>First Level</v>
      </c>
    </row>
    <row r="31" spans="1:2" ht="15.6" thickTop="1" thickBot="1" x14ac:dyDescent="0.35">
      <c r="A31" s="4"/>
      <c r="B31" s="5"/>
    </row>
    <row r="32" spans="1:2" ht="15.6" thickTop="1" thickBot="1" x14ac:dyDescent="0.35">
      <c r="A32" s="4" t="s">
        <v>32</v>
      </c>
      <c r="B32" s="6">
        <f>'Fee Calculator'!F15</f>
        <v>0</v>
      </c>
    </row>
    <row r="33" spans="1:2" ht="15.6" thickTop="1" thickBot="1" x14ac:dyDescent="0.35">
      <c r="A33" s="4"/>
      <c r="B33" s="5"/>
    </row>
    <row r="34" spans="1:2" ht="17.399999999999999" thickTop="1" thickBot="1" x14ac:dyDescent="0.35">
      <c r="A34" s="8" t="s">
        <v>69</v>
      </c>
      <c r="B34" s="50"/>
    </row>
    <row r="35" spans="1:2" ht="15" thickTop="1" x14ac:dyDescent="0.3">
      <c r="A35" s="4"/>
      <c r="B35" s="22"/>
    </row>
    <row r="36" spans="1:2" x14ac:dyDescent="0.3">
      <c r="A36" s="4"/>
      <c r="B36" s="22"/>
    </row>
    <row r="37" spans="1:2" x14ac:dyDescent="0.3">
      <c r="A37" s="4"/>
      <c r="B37" s="22"/>
    </row>
    <row r="38" spans="1:2" x14ac:dyDescent="0.3">
      <c r="A38" s="4"/>
      <c r="B38" s="22"/>
    </row>
    <row r="39" spans="1:2" x14ac:dyDescent="0.3">
      <c r="A39" s="4"/>
      <c r="B39" s="22"/>
    </row>
    <row r="40" spans="1:2" x14ac:dyDescent="0.3">
      <c r="A40" s="4"/>
      <c r="B40" s="22"/>
    </row>
    <row r="41" spans="1:2" x14ac:dyDescent="0.3">
      <c r="A41" s="4"/>
      <c r="B41" s="22"/>
    </row>
    <row r="42" spans="1:2" x14ac:dyDescent="0.3">
      <c r="A42" s="4"/>
      <c r="B42" s="22"/>
    </row>
    <row r="43" spans="1:2" x14ac:dyDescent="0.3">
      <c r="A43" s="4"/>
      <c r="B43" s="22"/>
    </row>
    <row r="44" spans="1:2" ht="17.399999999999999" x14ac:dyDescent="0.3">
      <c r="A44" s="58" t="s">
        <v>38</v>
      </c>
      <c r="B44" s="58"/>
    </row>
    <row r="45" spans="1:2" x14ac:dyDescent="0.3">
      <c r="A45" s="4"/>
      <c r="B45" s="4"/>
    </row>
    <row r="46" spans="1:2" ht="16.2" x14ac:dyDescent="0.3">
      <c r="A46" s="7" t="s">
        <v>57</v>
      </c>
      <c r="B46" s="8"/>
    </row>
    <row r="47" spans="1:2" ht="16.2" x14ac:dyDescent="0.3">
      <c r="A47" s="8"/>
      <c r="B47" s="8"/>
    </row>
    <row r="48" spans="1:2" ht="29.25" customHeight="1" x14ac:dyDescent="0.3">
      <c r="A48" s="53" t="s">
        <v>41</v>
      </c>
      <c r="B48" s="53"/>
    </row>
    <row r="49" spans="1:2" ht="16.8" thickBot="1" x14ac:dyDescent="0.35">
      <c r="A49" s="8"/>
      <c r="B49" s="8"/>
    </row>
    <row r="50" spans="1:2" ht="19.5" customHeight="1" thickTop="1" thickBot="1" x14ac:dyDescent="0.35">
      <c r="A50" s="9" t="s">
        <v>37</v>
      </c>
      <c r="B50" s="9"/>
    </row>
    <row r="51" spans="1:2" ht="17.399999999999999" thickTop="1" thickBot="1" x14ac:dyDescent="0.35">
      <c r="A51" s="9" t="s">
        <v>33</v>
      </c>
      <c r="B51" s="9"/>
    </row>
    <row r="52" spans="1:2" ht="17.399999999999999" thickTop="1" thickBot="1" x14ac:dyDescent="0.35">
      <c r="A52" s="9" t="s">
        <v>34</v>
      </c>
      <c r="B52" s="9"/>
    </row>
    <row r="53" spans="1:2" ht="17.399999999999999" thickTop="1" thickBot="1" x14ac:dyDescent="0.35">
      <c r="A53" s="9" t="s">
        <v>35</v>
      </c>
      <c r="B53" s="9"/>
    </row>
    <row r="54" spans="1:2" ht="17.399999999999999" thickTop="1" thickBot="1" x14ac:dyDescent="0.35">
      <c r="A54" s="9" t="s">
        <v>36</v>
      </c>
      <c r="B54" s="9"/>
    </row>
    <row r="55" spans="1:2" ht="17.399999999999999" thickTop="1" thickBot="1" x14ac:dyDescent="0.35">
      <c r="A55" s="8"/>
      <c r="B55" s="8"/>
    </row>
    <row r="56" spans="1:2" ht="17.399999999999999" thickTop="1" thickBot="1" x14ac:dyDescent="0.35">
      <c r="A56" s="10" t="s">
        <v>40</v>
      </c>
      <c r="B56" s="11">
        <v>1550</v>
      </c>
    </row>
    <row r="57" spans="1:2" ht="17.399999999999999" thickTop="1" thickBot="1" x14ac:dyDescent="0.35">
      <c r="A57" s="8"/>
      <c r="B57" s="12"/>
    </row>
    <row r="58" spans="1:2" ht="17.399999999999999" thickTop="1" thickBot="1" x14ac:dyDescent="0.35">
      <c r="A58" s="8" t="s">
        <v>39</v>
      </c>
      <c r="B58" s="11">
        <f>B32</f>
        <v>0</v>
      </c>
    </row>
    <row r="59" spans="1:2" ht="17.399999999999999" thickTop="1" thickBot="1" x14ac:dyDescent="0.35">
      <c r="A59" s="8"/>
      <c r="B59" s="24"/>
    </row>
    <row r="60" spans="1:2" ht="17.399999999999999" thickTop="1" thickBot="1" x14ac:dyDescent="0.35">
      <c r="A60" s="8" t="s">
        <v>68</v>
      </c>
      <c r="B60" s="50">
        <f>B34</f>
        <v>0</v>
      </c>
    </row>
    <row r="61" spans="1:2" ht="16.8" thickTop="1" x14ac:dyDescent="0.3">
      <c r="A61" s="8"/>
      <c r="B61" s="24"/>
    </row>
    <row r="62" spans="1:2" ht="16.2" x14ac:dyDescent="0.3">
      <c r="A62" s="8" t="s">
        <v>66</v>
      </c>
      <c r="B62" s="24"/>
    </row>
    <row r="63" spans="1:2" ht="15" thickBot="1" x14ac:dyDescent="0.35">
      <c r="A63" s="4"/>
      <c r="B63" s="4"/>
    </row>
    <row r="64" spans="1:2" ht="17.399999999999999" thickTop="1" thickBot="1" x14ac:dyDescent="0.35">
      <c r="A64" s="9" t="s">
        <v>42</v>
      </c>
      <c r="B64" s="25" t="s">
        <v>46</v>
      </c>
    </row>
    <row r="65" spans="1:2" ht="17.399999999999999" thickTop="1" thickBot="1" x14ac:dyDescent="0.35">
      <c r="A65" s="9" t="s">
        <v>43</v>
      </c>
      <c r="B65" s="25" t="s">
        <v>47</v>
      </c>
    </row>
    <row r="66" spans="1:2" ht="17.399999999999999" thickTop="1" thickBot="1" x14ac:dyDescent="0.35">
      <c r="A66" s="9" t="s">
        <v>44</v>
      </c>
      <c r="B66" s="26" t="s">
        <v>49</v>
      </c>
    </row>
    <row r="67" spans="1:2" ht="49.8" thickTop="1" thickBot="1" x14ac:dyDescent="0.35">
      <c r="A67" s="9" t="s">
        <v>45</v>
      </c>
      <c r="B67" s="27" t="s">
        <v>48</v>
      </c>
    </row>
    <row r="68" spans="1:2" ht="15" thickTop="1" x14ac:dyDescent="0.3">
      <c r="A68" s="4"/>
      <c r="B68" s="4"/>
    </row>
    <row r="69" spans="1:2" ht="34.5" customHeight="1" thickBot="1" x14ac:dyDescent="0.35">
      <c r="A69" s="54" t="s">
        <v>65</v>
      </c>
      <c r="B69" s="54"/>
    </row>
    <row r="70" spans="1:2" ht="17.399999999999999" thickTop="1" thickBot="1" x14ac:dyDescent="0.35">
      <c r="A70" s="23">
        <f ca="1">TODAY()</f>
        <v>43878</v>
      </c>
      <c r="B70" s="18"/>
    </row>
    <row r="71" spans="1:2" ht="15" thickTop="1" x14ac:dyDescent="0.3">
      <c r="A71" s="13"/>
      <c r="B71" s="14"/>
    </row>
    <row r="72" spans="1:2" ht="120.75" customHeight="1" x14ac:dyDescent="0.3">
      <c r="A72" s="54" t="s">
        <v>50</v>
      </c>
      <c r="B72" s="54"/>
    </row>
    <row r="73" spans="1:2" ht="16.2" x14ac:dyDescent="0.3">
      <c r="A73" s="15"/>
      <c r="B73" s="16"/>
    </row>
    <row r="74" spans="1:2" ht="32.25" customHeight="1" x14ac:dyDescent="0.3">
      <c r="A74" s="54" t="s">
        <v>51</v>
      </c>
      <c r="B74" s="54"/>
    </row>
    <row r="75" spans="1:2" ht="16.2" x14ac:dyDescent="0.3">
      <c r="A75" s="15"/>
      <c r="B75" s="16"/>
    </row>
    <row r="76" spans="1:2" ht="43.5" customHeight="1" x14ac:dyDescent="0.3">
      <c r="A76" s="54" t="s">
        <v>52</v>
      </c>
      <c r="B76" s="54"/>
    </row>
    <row r="77" spans="1:2" ht="16.2" x14ac:dyDescent="0.3">
      <c r="A77" s="15"/>
      <c r="B77" s="16"/>
    </row>
    <row r="78" spans="1:2" ht="124.5" customHeight="1" x14ac:dyDescent="0.3">
      <c r="A78" s="54" t="s">
        <v>53</v>
      </c>
      <c r="B78" s="54"/>
    </row>
    <row r="79" spans="1:2" ht="16.2" x14ac:dyDescent="0.3">
      <c r="A79" s="15"/>
      <c r="B79" s="8"/>
    </row>
    <row r="80" spans="1:2" ht="16.2" x14ac:dyDescent="0.3">
      <c r="A80" s="17" t="s">
        <v>56</v>
      </c>
      <c r="B80" s="8"/>
    </row>
    <row r="81" spans="1:2" ht="16.2" x14ac:dyDescent="0.3">
      <c r="A81" s="8"/>
      <c r="B81" s="8"/>
    </row>
    <row r="82" spans="1:2" ht="48" customHeight="1" x14ac:dyDescent="0.3">
      <c r="A82" s="54" t="s">
        <v>54</v>
      </c>
      <c r="B82" s="54"/>
    </row>
    <row r="83" spans="1:2" ht="16.2" x14ac:dyDescent="0.3">
      <c r="A83" s="18"/>
      <c r="B83" s="19"/>
    </row>
    <row r="84" spans="1:2" ht="90" customHeight="1" x14ac:dyDescent="0.3">
      <c r="A84" s="54" t="s">
        <v>55</v>
      </c>
      <c r="B84" s="54"/>
    </row>
    <row r="85" spans="1:2" ht="16.2" x14ac:dyDescent="0.3">
      <c r="A85" s="8"/>
      <c r="B85" s="8"/>
    </row>
    <row r="86" spans="1:2" ht="16.2" x14ac:dyDescent="0.3">
      <c r="A86" s="7" t="s">
        <v>59</v>
      </c>
      <c r="B86" s="8"/>
    </row>
    <row r="87" spans="1:2" ht="16.2" x14ac:dyDescent="0.3">
      <c r="A87" s="8"/>
      <c r="B87" s="8"/>
    </row>
    <row r="88" spans="1:2" ht="60" customHeight="1" x14ac:dyDescent="0.3">
      <c r="A88" s="52" t="s">
        <v>58</v>
      </c>
      <c r="B88" s="52"/>
    </row>
    <row r="89" spans="1:2" ht="16.2" x14ac:dyDescent="0.3">
      <c r="A89" s="15"/>
      <c r="B89" s="8"/>
    </row>
    <row r="90" spans="1:2" ht="16.2" x14ac:dyDescent="0.3">
      <c r="A90" s="7" t="s">
        <v>61</v>
      </c>
      <c r="B90" s="8"/>
    </row>
    <row r="91" spans="1:2" ht="16.2" x14ac:dyDescent="0.3">
      <c r="A91" s="8"/>
      <c r="B91" s="8"/>
    </row>
    <row r="92" spans="1:2" ht="62.25" customHeight="1" x14ac:dyDescent="0.3">
      <c r="A92" s="52" t="s">
        <v>60</v>
      </c>
      <c r="B92" s="52"/>
    </row>
    <row r="93" spans="1:2" ht="16.2" x14ac:dyDescent="0.3">
      <c r="A93" s="8"/>
      <c r="B93" s="8"/>
    </row>
    <row r="94" spans="1:2" ht="16.2" x14ac:dyDescent="0.3">
      <c r="A94" s="3" t="s">
        <v>63</v>
      </c>
      <c r="B94" s="8"/>
    </row>
    <row r="95" spans="1:2" ht="16.2" x14ac:dyDescent="0.3">
      <c r="A95" s="3"/>
      <c r="B95" s="8"/>
    </row>
    <row r="96" spans="1:2" ht="16.2" x14ac:dyDescent="0.3">
      <c r="A96" s="3"/>
      <c r="B96" s="8"/>
    </row>
    <row r="97" spans="1:2" ht="16.2" x14ac:dyDescent="0.3">
      <c r="A97" s="3" t="s">
        <v>64</v>
      </c>
      <c r="B97" s="8"/>
    </row>
    <row r="98" spans="1:2" ht="16.8" thickBot="1" x14ac:dyDescent="0.35">
      <c r="A98" s="8"/>
      <c r="B98" s="8"/>
    </row>
    <row r="99" spans="1:2" ht="33" thickBot="1" x14ac:dyDescent="0.35">
      <c r="A99" s="20" t="s">
        <v>62</v>
      </c>
      <c r="B99" s="28"/>
    </row>
    <row r="100" spans="1:2" x14ac:dyDescent="0.3">
      <c r="A100" s="2"/>
    </row>
    <row r="101" spans="1:2" ht="15.6" x14ac:dyDescent="0.3">
      <c r="A101" s="1"/>
      <c r="B101" s="1"/>
    </row>
    <row r="102" spans="1:2" ht="15.6" x14ac:dyDescent="0.3">
      <c r="A102" s="1"/>
      <c r="B102" s="1"/>
    </row>
    <row r="103" spans="1:2" ht="15.6" x14ac:dyDescent="0.3">
      <c r="A103" s="1"/>
      <c r="B103" s="1"/>
    </row>
    <row r="104" spans="1:2" ht="15.6" x14ac:dyDescent="0.3">
      <c r="A104" s="1"/>
      <c r="B104" s="1"/>
    </row>
    <row r="105" spans="1:2" ht="15.6" x14ac:dyDescent="0.3">
      <c r="A105" s="1"/>
      <c r="B105" s="1"/>
    </row>
  </sheetData>
  <sheetProtection algorithmName="SHA-512" hashValue="wTWlf5SeMUkFyB7FGD9iZNN/zWU7GyTTx2Z6ruDyPlKd3z4rKcuWRxtiOjAqNf8WkAPZKgrKVhvBcccT88PTaQ==" saltValue="ecWUcflZNUssKP5MEBi6sg==" spinCount="100000" sheet="1" objects="1" scenarios="1"/>
  <protectedRanges>
    <protectedRange sqref="B34" name="Range5"/>
    <protectedRange sqref="B50:B54" name="Range3"/>
    <protectedRange sqref="B30:B32" name="Range2"/>
    <protectedRange sqref="B9:B27" name="Range1"/>
    <protectedRange sqref="A94:B97" name="Range4"/>
  </protectedRanges>
  <mergeCells count="14">
    <mergeCell ref="A5:B5"/>
    <mergeCell ref="A6:B6"/>
    <mergeCell ref="A28:B28"/>
    <mergeCell ref="A44:B44"/>
    <mergeCell ref="A72:B72"/>
    <mergeCell ref="A92:B92"/>
    <mergeCell ref="A48:B48"/>
    <mergeCell ref="A76:B76"/>
    <mergeCell ref="A78:B78"/>
    <mergeCell ref="A69:B69"/>
    <mergeCell ref="A82:B82"/>
    <mergeCell ref="A84:B84"/>
    <mergeCell ref="A88:B88"/>
    <mergeCell ref="A74:B74"/>
  </mergeCells>
  <pageMargins left="0.45" right="0.45" top="0.5" bottom="0.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Fee Calculator</vt:lpstr>
      <vt:lpstr>Schedule</vt:lpstr>
      <vt:lpstr>Schedule!page4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SkillsSA</dc:creator>
  <cp:lastModifiedBy>Admin</cp:lastModifiedBy>
  <cp:lastPrinted>2019-09-06T08:15:47Z</cp:lastPrinted>
  <dcterms:created xsi:type="dcterms:W3CDTF">2019-08-22T09:51:29Z</dcterms:created>
  <dcterms:modified xsi:type="dcterms:W3CDTF">2020-02-17T08:40:50Z</dcterms:modified>
</cp:coreProperties>
</file>